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E:\D\008.2019\학부\컴퓨터의공학응용\엑셀과제\"/>
    </mc:Choice>
  </mc:AlternateContent>
  <xr:revisionPtr revIDLastSave="0" documentId="13_ncr:1_{3E269002-6D12-4DF0-9C67-A9DC0745C20F}" xr6:coauthVersionLast="41" xr6:coauthVersionMax="41" xr10:uidLastSave="{00000000-0000-0000-0000-000000000000}"/>
  <bookViews>
    <workbookView xWindow="28680" yWindow="-120" windowWidth="29040" windowHeight="15840" xr2:uid="{444A9F8D-9A1C-45C2-A54F-2E36FD4456F6}"/>
  </bookViews>
  <sheets>
    <sheet name="01. 수량산출서" sheetId="1" r:id="rId1"/>
    <sheet name="02. 공종별 내역서" sheetId="2" r:id="rId2"/>
    <sheet name="03.단가정보" sheetId="3" r:id="rId3"/>
  </sheets>
  <definedNames>
    <definedName name="_xlnm.Print_Area" localSheetId="0">'01. 수량산출서'!$B$2:$K$37</definedName>
    <definedName name="_xlnm.Print_Area" localSheetId="1">'02. 공종별 내역서'!$B$2:$L$32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K19" i="2"/>
  <c r="J15" i="2"/>
  <c r="K7" i="2"/>
  <c r="K11" i="2"/>
  <c r="J10" i="2"/>
  <c r="I15" i="2"/>
  <c r="I6" i="2"/>
  <c r="J11" i="2"/>
  <c r="K6" i="2"/>
  <c r="I11" i="2"/>
  <c r="L11" i="2" s="1"/>
  <c r="J6" i="2"/>
  <c r="K15" i="2"/>
  <c r="J16" i="2"/>
  <c r="J19" i="2"/>
  <c r="K10" i="2"/>
  <c r="K12" i="2"/>
  <c r="J23" i="2"/>
  <c r="J7" i="2"/>
  <c r="K16" i="2"/>
  <c r="I7" i="2"/>
  <c r="I10" i="2"/>
  <c r="L10" i="2" s="1"/>
  <c r="I16" i="2"/>
  <c r="L16" i="2" s="1"/>
  <c r="I19" i="2"/>
  <c r="I23" i="2"/>
  <c r="K20" i="2"/>
  <c r="L20" i="2" s="1"/>
  <c r="K23" i="2"/>
  <c r="J12" i="2"/>
  <c r="I12" i="2"/>
  <c r="L12" i="2" l="1"/>
  <c r="L23" i="2"/>
  <c r="L7" i="2"/>
  <c r="L15" i="2"/>
  <c r="L19" i="2"/>
  <c r="J24" i="2"/>
  <c r="L26" i="2" s="1"/>
  <c r="L6" i="2"/>
  <c r="L24" i="2" l="1"/>
  <c r="L25" i="2" l="1"/>
  <c r="L27" i="2"/>
  <c r="L28" i="2" s="1"/>
</calcChain>
</file>

<file path=xl/sharedStrings.xml><?xml version="1.0" encoding="utf-8"?>
<sst xmlns="http://schemas.openxmlformats.org/spreadsheetml/2006/main" count="122" uniqueCount="73">
  <si>
    <t>부위</t>
    <phoneticPr fontId="3" type="noConversion"/>
  </si>
  <si>
    <t>품명</t>
    <phoneticPr fontId="3" type="noConversion"/>
  </si>
  <si>
    <t>단위</t>
    <phoneticPr fontId="3" type="noConversion"/>
  </si>
  <si>
    <t>물량</t>
    <phoneticPr fontId="3" type="noConversion"/>
  </si>
  <si>
    <t>도형</t>
    <phoneticPr fontId="3" type="noConversion"/>
  </si>
  <si>
    <r>
      <t>A 길이 : 12,000</t>
    </r>
    <r>
      <rPr>
        <sz val="10"/>
        <color theme="1"/>
        <rFont val="맑은 고딕"/>
        <family val="3"/>
        <charset val="129"/>
      </rPr>
      <t>㎜</t>
    </r>
    <phoneticPr fontId="3" type="noConversion"/>
  </si>
  <si>
    <t>B 길이 : 6,000㎜</t>
    <phoneticPr fontId="3" type="noConversion"/>
  </si>
  <si>
    <t>C 길이 : 7,000㎜</t>
    <phoneticPr fontId="3" type="noConversion"/>
  </si>
  <si>
    <t>D 길이 : 3,000㎜</t>
    <phoneticPr fontId="3" type="noConversion"/>
  </si>
  <si>
    <t>E 길이 : 5,000㎜</t>
    <phoneticPr fontId="3" type="noConversion"/>
  </si>
  <si>
    <t>F 길이 : 9,000㎜</t>
    <phoneticPr fontId="3" type="noConversion"/>
  </si>
  <si>
    <r>
      <t>층고 : 3,300</t>
    </r>
    <r>
      <rPr>
        <sz val="10"/>
        <color theme="1"/>
        <rFont val="맑은 고딕"/>
        <family val="3"/>
        <charset val="129"/>
      </rPr>
      <t>㎜</t>
    </r>
    <phoneticPr fontId="3" type="noConversion"/>
  </si>
  <si>
    <r>
      <t>마감높이 : 2,800</t>
    </r>
    <r>
      <rPr>
        <sz val="10"/>
        <color theme="1"/>
        <rFont val="맑은 고딕"/>
        <family val="3"/>
        <charset val="129"/>
      </rPr>
      <t>㎜</t>
    </r>
    <phoneticPr fontId="3" type="noConversion"/>
  </si>
  <si>
    <t>바닥</t>
    <phoneticPr fontId="3" type="noConversion"/>
  </si>
  <si>
    <t>콘크리트쇠흙손마감</t>
    <phoneticPr fontId="3" type="noConversion"/>
  </si>
  <si>
    <t>에폭시코팅</t>
    <phoneticPr fontId="3" type="noConversion"/>
  </si>
  <si>
    <t>악세스플로어</t>
    <phoneticPr fontId="3" type="noConversion"/>
  </si>
  <si>
    <t>천정</t>
    <phoneticPr fontId="3" type="noConversion"/>
  </si>
  <si>
    <t>경량철골천정틀</t>
    <phoneticPr fontId="3" type="noConversion"/>
  </si>
  <si>
    <t>압면흡음텍스</t>
    <phoneticPr fontId="3" type="noConversion"/>
  </si>
  <si>
    <t>벽</t>
    <phoneticPr fontId="3" type="noConversion"/>
  </si>
  <si>
    <t>시멘트모르타르</t>
    <phoneticPr fontId="3" type="noConversion"/>
  </si>
  <si>
    <t>아크릴에멀젼페인트</t>
    <phoneticPr fontId="3" type="noConversion"/>
  </si>
  <si>
    <t>콘크리트면손보기</t>
    <phoneticPr fontId="3" type="noConversion"/>
  </si>
  <si>
    <t>메탈페인트</t>
    <phoneticPr fontId="3" type="noConversion"/>
  </si>
  <si>
    <t>㎡</t>
    <phoneticPr fontId="3" type="noConversion"/>
  </si>
  <si>
    <t>알루미늄몰딩</t>
    <phoneticPr fontId="3" type="noConversion"/>
  </si>
  <si>
    <t>m</t>
    <phoneticPr fontId="3" type="noConversion"/>
  </si>
  <si>
    <t>사무실 내부마감 수량산출서</t>
    <phoneticPr fontId="3" type="noConversion"/>
  </si>
  <si>
    <t>&lt;개구부&gt;</t>
    <phoneticPr fontId="3" type="noConversion"/>
  </si>
  <si>
    <t>A개구부</t>
    <phoneticPr fontId="3" type="noConversion"/>
  </si>
  <si>
    <t>1개</t>
    <phoneticPr fontId="3" type="noConversion"/>
  </si>
  <si>
    <t>B개구부</t>
    <phoneticPr fontId="3" type="noConversion"/>
  </si>
  <si>
    <t>C개구부</t>
    <phoneticPr fontId="3" type="noConversion"/>
  </si>
  <si>
    <t>D개구부</t>
    <phoneticPr fontId="3" type="noConversion"/>
  </si>
  <si>
    <t>2개</t>
    <phoneticPr fontId="3" type="noConversion"/>
  </si>
  <si>
    <t>위치</t>
    <phoneticPr fontId="3" type="noConversion"/>
  </si>
  <si>
    <t>규격</t>
    <phoneticPr fontId="3" type="noConversion"/>
  </si>
  <si>
    <t>개수</t>
    <phoneticPr fontId="3" type="noConversion"/>
  </si>
  <si>
    <t>유형</t>
    <phoneticPr fontId="3" type="noConversion"/>
  </si>
  <si>
    <t>문</t>
    <phoneticPr fontId="3" type="noConversion"/>
  </si>
  <si>
    <t>창문</t>
    <phoneticPr fontId="3" type="noConversion"/>
  </si>
  <si>
    <r>
      <t>1,800</t>
    </r>
    <r>
      <rPr>
        <sz val="10"/>
        <color theme="1"/>
        <rFont val="맑은 고딕"/>
        <family val="3"/>
        <charset val="129"/>
      </rPr>
      <t>㎜</t>
    </r>
    <r>
      <rPr>
        <sz val="10"/>
        <color theme="1"/>
        <rFont val="맑은 고딕"/>
        <family val="2"/>
        <charset val="129"/>
        <scheme val="minor"/>
      </rPr>
      <t>×2,100㎜</t>
    </r>
    <phoneticPr fontId="3" type="noConversion"/>
  </si>
  <si>
    <t>3,000㎜×1,500㎜</t>
    <phoneticPr fontId="3" type="noConversion"/>
  </si>
  <si>
    <t>1,500㎜×1,200㎜</t>
    <phoneticPr fontId="3" type="noConversion"/>
  </si>
  <si>
    <t>2,500㎜×1,200㎜</t>
    <phoneticPr fontId="3" type="noConversion"/>
  </si>
  <si>
    <t>수량</t>
    <phoneticPr fontId="3" type="noConversion"/>
  </si>
  <si>
    <t>재료단가</t>
    <phoneticPr fontId="3" type="noConversion"/>
  </si>
  <si>
    <t>노무단가</t>
    <phoneticPr fontId="3" type="noConversion"/>
  </si>
  <si>
    <t>재료비</t>
    <phoneticPr fontId="3" type="noConversion"/>
  </si>
  <si>
    <t>노무비</t>
    <phoneticPr fontId="3" type="noConversion"/>
  </si>
  <si>
    <t>장비단가</t>
    <phoneticPr fontId="3" type="noConversion"/>
  </si>
  <si>
    <t>장비비</t>
    <phoneticPr fontId="3" type="noConversion"/>
  </si>
  <si>
    <t>비용총합</t>
    <phoneticPr fontId="3" type="noConversion"/>
  </si>
  <si>
    <t>금속공사</t>
    <phoneticPr fontId="3" type="noConversion"/>
  </si>
  <si>
    <t>미장공사</t>
    <phoneticPr fontId="3" type="noConversion"/>
  </si>
  <si>
    <t>도장공사</t>
    <phoneticPr fontId="3" type="noConversion"/>
  </si>
  <si>
    <t>수장공사</t>
    <phoneticPr fontId="3" type="noConversion"/>
  </si>
  <si>
    <t>M-BAR H:1m미만.인써트유</t>
    <phoneticPr fontId="3" type="noConversion"/>
  </si>
  <si>
    <t>W형, 15*15*15*15*1.0mm</t>
    <phoneticPr fontId="3" type="noConversion"/>
  </si>
  <si>
    <t>내벽18mm</t>
    <phoneticPr fontId="3" type="noConversion"/>
  </si>
  <si>
    <t>내벽</t>
    <phoneticPr fontId="3" type="noConversion"/>
  </si>
  <si>
    <t>H:200</t>
    <phoneticPr fontId="3" type="noConversion"/>
  </si>
  <si>
    <t>방수공사</t>
    <phoneticPr fontId="3" type="noConversion"/>
  </si>
  <si>
    <r>
      <t>0.3</t>
    </r>
    <r>
      <rPr>
        <sz val="10"/>
        <color theme="1"/>
        <rFont val="맑은 고딕"/>
        <family val="3"/>
        <charset val="129"/>
      </rPr>
      <t>㎜</t>
    </r>
    <phoneticPr fontId="3" type="noConversion"/>
  </si>
  <si>
    <t>6*300*600</t>
  </si>
  <si>
    <t>합계</t>
    <phoneticPr fontId="3" type="noConversion"/>
  </si>
  <si>
    <t>경비:</t>
    <phoneticPr fontId="3" type="noConversion"/>
  </si>
  <si>
    <t>예비비:</t>
    <phoneticPr fontId="3" type="noConversion"/>
  </si>
  <si>
    <t>이윤:</t>
    <phoneticPr fontId="3" type="noConversion"/>
  </si>
  <si>
    <t>입찰금액:</t>
    <phoneticPr fontId="3" type="noConversion"/>
  </si>
  <si>
    <t>공종별 내역서</t>
    <phoneticPr fontId="3" type="noConversion"/>
  </si>
  <si>
    <t>&lt;사무실 정보&gt;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</si>
</sst>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9" formatCode="_-* #,##0_-;\-* #,##0_-;_-* &quot;-&quot;??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i/>
      <sz val="1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41" fontId="2" fillId="2" borderId="7" xfId="1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41" fontId="2" fillId="4" borderId="7" xfId="1" applyFont="1" applyFill="1" applyBorder="1">
      <alignment vertical="center"/>
    </xf>
    <xf numFmtId="43" fontId="2" fillId="4" borderId="7" xfId="0" applyNumberFormat="1" applyFont="1" applyFill="1" applyBorder="1">
      <alignment vertical="center"/>
    </xf>
    <xf numFmtId="176" fontId="2" fillId="4" borderId="7" xfId="1" applyNumberFormat="1" applyFont="1" applyFill="1" applyBorder="1">
      <alignment vertical="center"/>
    </xf>
    <xf numFmtId="176" fontId="2" fillId="4" borderId="7" xfId="0" applyNumberFormat="1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41" fontId="2" fillId="4" borderId="1" xfId="0" applyNumberFormat="1" applyFont="1" applyFill="1" applyBorder="1">
      <alignment vertical="center"/>
    </xf>
    <xf numFmtId="43" fontId="2" fillId="4" borderId="1" xfId="0" applyNumberFormat="1" applyFont="1" applyFill="1" applyBorder="1">
      <alignment vertical="center"/>
    </xf>
    <xf numFmtId="176" fontId="2" fillId="4" borderId="1" xfId="1" applyNumberFormat="1" applyFont="1" applyFill="1" applyBorder="1">
      <alignment vertical="center"/>
    </xf>
    <xf numFmtId="41" fontId="2" fillId="5" borderId="1" xfId="1" applyFont="1" applyFill="1" applyBorder="1">
      <alignment vertical="center"/>
    </xf>
    <xf numFmtId="41" fontId="2" fillId="6" borderId="1" xfId="0" applyNumberFormat="1" applyFont="1" applyFill="1" applyBorder="1">
      <alignment vertical="center"/>
    </xf>
    <xf numFmtId="9" fontId="2" fillId="7" borderId="1" xfId="0" applyNumberFormat="1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41" fontId="2" fillId="6" borderId="7" xfId="0" applyNumberFormat="1" applyFont="1" applyFill="1" applyBorder="1">
      <alignment vertical="center"/>
    </xf>
    <xf numFmtId="179" fontId="2" fillId="7" borderId="7" xfId="0" applyNumberFormat="1" applyFont="1" applyFill="1" applyBorder="1">
      <alignment vertical="center"/>
    </xf>
    <xf numFmtId="41" fontId="2" fillId="7" borderId="7" xfId="0" applyNumberFormat="1" applyFont="1" applyFill="1" applyBorder="1">
      <alignment vertical="center"/>
    </xf>
    <xf numFmtId="41" fontId="2" fillId="7" borderId="10" xfId="0" applyNumberFormat="1" applyFont="1" applyFill="1" applyBorder="1">
      <alignment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114300</xdr:rowOff>
    </xdr:from>
    <xdr:to>
      <xdr:col>2</xdr:col>
      <xdr:colOff>2800350</xdr:colOff>
      <xdr:row>24</xdr:row>
      <xdr:rowOff>80712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1FB083F4-F569-409D-93C1-F5B8C2FB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343025"/>
          <a:ext cx="2743200" cy="3176337"/>
        </a:xfrm>
        <a:prstGeom prst="rect">
          <a:avLst/>
        </a:prstGeom>
      </xdr:spPr>
    </xdr:pic>
    <xdr:clientData/>
  </xdr:twoCellAnchor>
  <xdr:twoCellAnchor>
    <xdr:from>
      <xdr:col>9</xdr:col>
      <xdr:colOff>133350</xdr:colOff>
      <xdr:row>5</xdr:row>
      <xdr:rowOff>9525</xdr:rowOff>
    </xdr:from>
    <xdr:to>
      <xdr:col>11</xdr:col>
      <xdr:colOff>0</xdr:colOff>
      <xdr:row>6</xdr:row>
      <xdr:rowOff>75639</xdr:rowOff>
    </xdr:to>
    <xdr:sp macro="" textlink="">
      <xdr:nvSpPr>
        <xdr:cNvPr id="27" name="모서리가 둥근 직사각형 1">
          <a:extLst>
            <a:ext uri="{FF2B5EF4-FFF2-40B4-BE49-F238E27FC236}">
              <a16:creationId xmlns:a16="http://schemas.microsoft.com/office/drawing/2014/main" id="{418285DB-3471-492F-9988-09F529455DE1}"/>
            </a:ext>
          </a:extLst>
        </xdr:cNvPr>
        <xdr:cNvSpPr/>
      </xdr:nvSpPr>
      <xdr:spPr>
        <a:xfrm>
          <a:off x="7620000" y="990600"/>
          <a:ext cx="1524000" cy="313764"/>
        </a:xfrm>
        <a:prstGeom prst="round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1.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입력</a:t>
          </a:r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/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물량계산</a:t>
          </a:r>
          <a:endParaRPr lang="en-US" altLang="ko-KR" sz="1000">
            <a:solidFill>
              <a:schemeClr val="tx1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  <xdr:twoCellAnchor>
    <xdr:from>
      <xdr:col>9</xdr:col>
      <xdr:colOff>133350</xdr:colOff>
      <xdr:row>7</xdr:row>
      <xdr:rowOff>15875</xdr:rowOff>
    </xdr:from>
    <xdr:to>
      <xdr:col>11</xdr:col>
      <xdr:colOff>0</xdr:colOff>
      <xdr:row>8</xdr:row>
      <xdr:rowOff>158189</xdr:rowOff>
    </xdr:to>
    <xdr:sp macro="" textlink="">
      <xdr:nvSpPr>
        <xdr:cNvPr id="28" name="모서리가 둥근 직사각형 1">
          <a:extLst>
            <a:ext uri="{FF2B5EF4-FFF2-40B4-BE49-F238E27FC236}">
              <a16:creationId xmlns:a16="http://schemas.microsoft.com/office/drawing/2014/main" id="{11B53065-EC9A-4CE6-B3B1-0F698E8298B1}"/>
            </a:ext>
          </a:extLst>
        </xdr:cNvPr>
        <xdr:cNvSpPr/>
      </xdr:nvSpPr>
      <xdr:spPr>
        <a:xfrm>
          <a:off x="7620000" y="1454150"/>
          <a:ext cx="1524000" cy="313764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2.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품명 추가</a:t>
          </a:r>
          <a:endParaRPr lang="en-US" altLang="ko-KR" sz="1000">
            <a:solidFill>
              <a:schemeClr val="tx1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  <xdr:twoCellAnchor>
    <xdr:from>
      <xdr:col>9</xdr:col>
      <xdr:colOff>133350</xdr:colOff>
      <xdr:row>9</xdr:row>
      <xdr:rowOff>136525</xdr:rowOff>
    </xdr:from>
    <xdr:to>
      <xdr:col>11</xdr:col>
      <xdr:colOff>0</xdr:colOff>
      <xdr:row>11</xdr:row>
      <xdr:rowOff>107389</xdr:rowOff>
    </xdr:to>
    <xdr:sp macro="" textlink="">
      <xdr:nvSpPr>
        <xdr:cNvPr id="29" name="모서리가 둥근 직사각형 1">
          <a:extLst>
            <a:ext uri="{FF2B5EF4-FFF2-40B4-BE49-F238E27FC236}">
              <a16:creationId xmlns:a16="http://schemas.microsoft.com/office/drawing/2014/main" id="{571F96F9-FC52-4618-A773-6A14DF2168EC}"/>
            </a:ext>
          </a:extLst>
        </xdr:cNvPr>
        <xdr:cNvSpPr/>
      </xdr:nvSpPr>
      <xdr:spPr>
        <a:xfrm>
          <a:off x="7620000" y="1917700"/>
          <a:ext cx="1524000" cy="31376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3.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모두지우기</a:t>
          </a:r>
          <a:endParaRPr lang="en-US" altLang="ko-KR" sz="1000">
            <a:solidFill>
              <a:schemeClr val="tx1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  <xdr:twoCellAnchor>
    <xdr:from>
      <xdr:col>9</xdr:col>
      <xdr:colOff>133350</xdr:colOff>
      <xdr:row>12</xdr:row>
      <xdr:rowOff>47625</xdr:rowOff>
    </xdr:from>
    <xdr:to>
      <xdr:col>11</xdr:col>
      <xdr:colOff>0</xdr:colOff>
      <xdr:row>14</xdr:row>
      <xdr:rowOff>18489</xdr:rowOff>
    </xdr:to>
    <xdr:sp macro="" textlink="">
      <xdr:nvSpPr>
        <xdr:cNvPr id="30" name="모서리가 둥근 직사각형 1">
          <a:extLst>
            <a:ext uri="{FF2B5EF4-FFF2-40B4-BE49-F238E27FC236}">
              <a16:creationId xmlns:a16="http://schemas.microsoft.com/office/drawing/2014/main" id="{43DF5C63-FF52-4A4A-B001-FF1904F95B20}"/>
            </a:ext>
          </a:extLst>
        </xdr:cNvPr>
        <xdr:cNvSpPr/>
      </xdr:nvSpPr>
      <xdr:spPr>
        <a:xfrm>
          <a:off x="7620000" y="2381250"/>
          <a:ext cx="1524000" cy="31376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4.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일괄실행</a:t>
          </a:r>
          <a:endParaRPr lang="en-US" altLang="ko-KR" sz="1000">
            <a:solidFill>
              <a:schemeClr val="tx1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28</xdr:row>
      <xdr:rowOff>123825</xdr:rowOff>
    </xdr:from>
    <xdr:to>
      <xdr:col>2</xdr:col>
      <xdr:colOff>390525</xdr:colOff>
      <xdr:row>30</xdr:row>
      <xdr:rowOff>94689</xdr:rowOff>
    </xdr:to>
    <xdr:sp macro="" textlink="">
      <xdr:nvSpPr>
        <xdr:cNvPr id="2" name="모서리가 둥근 직사각형 1">
          <a:extLst>
            <a:ext uri="{FF2B5EF4-FFF2-40B4-BE49-F238E27FC236}">
              <a16:creationId xmlns:a16="http://schemas.microsoft.com/office/drawing/2014/main" id="{7185A092-34C1-4E7C-96F7-73A2B061980E}"/>
            </a:ext>
          </a:extLst>
        </xdr:cNvPr>
        <xdr:cNvSpPr/>
      </xdr:nvSpPr>
      <xdr:spPr>
        <a:xfrm>
          <a:off x="828675" y="6296025"/>
          <a:ext cx="1524000" cy="313764"/>
        </a:xfrm>
        <a:prstGeom prst="roundRect">
          <a:avLst/>
        </a:prstGeom>
        <a:solidFill>
          <a:schemeClr val="bg2">
            <a:lumMod val="9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1.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수량</a:t>
          </a:r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/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단가 입력</a:t>
          </a:r>
        </a:p>
      </xdr:txBody>
    </xdr:sp>
    <xdr:clientData/>
  </xdr:twoCellAnchor>
  <xdr:twoCellAnchor>
    <xdr:from>
      <xdr:col>2</xdr:col>
      <xdr:colOff>826770</xdr:colOff>
      <xdr:row>28</xdr:row>
      <xdr:rowOff>123825</xdr:rowOff>
    </xdr:from>
    <xdr:to>
      <xdr:col>4</xdr:col>
      <xdr:colOff>83820</xdr:colOff>
      <xdr:row>30</xdr:row>
      <xdr:rowOff>94689</xdr:rowOff>
    </xdr:to>
    <xdr:sp macro="" textlink="">
      <xdr:nvSpPr>
        <xdr:cNvPr id="3" name="모서리가 둥근 직사각형 1">
          <a:extLst>
            <a:ext uri="{FF2B5EF4-FFF2-40B4-BE49-F238E27FC236}">
              <a16:creationId xmlns:a16="http://schemas.microsoft.com/office/drawing/2014/main" id="{0748DEEC-6546-47BD-A85B-816D9DF3344B}"/>
            </a:ext>
          </a:extLst>
        </xdr:cNvPr>
        <xdr:cNvSpPr/>
      </xdr:nvSpPr>
      <xdr:spPr>
        <a:xfrm>
          <a:off x="2788920" y="6296025"/>
          <a:ext cx="1524000" cy="31376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2.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품목별 비용계산</a:t>
          </a:r>
        </a:p>
      </xdr:txBody>
    </xdr:sp>
    <xdr:clientData/>
  </xdr:twoCellAnchor>
  <xdr:twoCellAnchor>
    <xdr:from>
      <xdr:col>4</xdr:col>
      <xdr:colOff>520065</xdr:colOff>
      <xdr:row>28</xdr:row>
      <xdr:rowOff>123825</xdr:rowOff>
    </xdr:from>
    <xdr:to>
      <xdr:col>6</xdr:col>
      <xdr:colOff>320040</xdr:colOff>
      <xdr:row>30</xdr:row>
      <xdr:rowOff>94689</xdr:rowOff>
    </xdr:to>
    <xdr:sp macro="" textlink="">
      <xdr:nvSpPr>
        <xdr:cNvPr id="4" name="모서리가 둥근 직사각형 1">
          <a:extLst>
            <a:ext uri="{FF2B5EF4-FFF2-40B4-BE49-F238E27FC236}">
              <a16:creationId xmlns:a16="http://schemas.microsoft.com/office/drawing/2014/main" id="{2BD57EE9-28E1-411B-9E56-AEEA9B59C263}"/>
            </a:ext>
          </a:extLst>
        </xdr:cNvPr>
        <xdr:cNvSpPr/>
      </xdr:nvSpPr>
      <xdr:spPr>
        <a:xfrm>
          <a:off x="4749165" y="6296025"/>
          <a:ext cx="1524000" cy="3137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3.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비용총합 계산</a:t>
          </a:r>
        </a:p>
      </xdr:txBody>
    </xdr:sp>
    <xdr:clientData/>
  </xdr:twoCellAnchor>
  <xdr:twoCellAnchor>
    <xdr:from>
      <xdr:col>6</xdr:col>
      <xdr:colOff>756285</xdr:colOff>
      <xdr:row>28</xdr:row>
      <xdr:rowOff>123825</xdr:rowOff>
    </xdr:from>
    <xdr:to>
      <xdr:col>8</xdr:col>
      <xdr:colOff>203835</xdr:colOff>
      <xdr:row>30</xdr:row>
      <xdr:rowOff>94689</xdr:rowOff>
    </xdr:to>
    <xdr:sp macro="" textlink="">
      <xdr:nvSpPr>
        <xdr:cNvPr id="5" name="모서리가 둥근 직사각형 1">
          <a:extLst>
            <a:ext uri="{FF2B5EF4-FFF2-40B4-BE49-F238E27FC236}">
              <a16:creationId xmlns:a16="http://schemas.microsoft.com/office/drawing/2014/main" id="{943CA825-37F1-429D-A0F6-8113BBB61272}"/>
            </a:ext>
          </a:extLst>
        </xdr:cNvPr>
        <xdr:cNvSpPr/>
      </xdr:nvSpPr>
      <xdr:spPr>
        <a:xfrm>
          <a:off x="6709410" y="6296025"/>
          <a:ext cx="1524000" cy="313764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4.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마크업 계산</a:t>
          </a:r>
        </a:p>
      </xdr:txBody>
    </xdr:sp>
    <xdr:clientData/>
  </xdr:twoCellAnchor>
  <xdr:twoCellAnchor>
    <xdr:from>
      <xdr:col>8</xdr:col>
      <xdr:colOff>640080</xdr:colOff>
      <xdr:row>28</xdr:row>
      <xdr:rowOff>123825</xdr:rowOff>
    </xdr:from>
    <xdr:to>
      <xdr:col>10</xdr:col>
      <xdr:colOff>87630</xdr:colOff>
      <xdr:row>30</xdr:row>
      <xdr:rowOff>94689</xdr:rowOff>
    </xdr:to>
    <xdr:sp macro="" textlink="">
      <xdr:nvSpPr>
        <xdr:cNvPr id="6" name="모서리가 둥근 직사각형 1">
          <a:extLst>
            <a:ext uri="{FF2B5EF4-FFF2-40B4-BE49-F238E27FC236}">
              <a16:creationId xmlns:a16="http://schemas.microsoft.com/office/drawing/2014/main" id="{7088919B-2A6B-430F-B8EB-2CD8D1D21A40}"/>
            </a:ext>
          </a:extLst>
        </xdr:cNvPr>
        <xdr:cNvSpPr/>
      </xdr:nvSpPr>
      <xdr:spPr>
        <a:xfrm>
          <a:off x="8669655" y="6296025"/>
          <a:ext cx="1524000" cy="313764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5.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전체지우기</a:t>
          </a:r>
        </a:p>
      </xdr:txBody>
    </xdr:sp>
    <xdr:clientData/>
  </xdr:twoCellAnchor>
  <xdr:twoCellAnchor>
    <xdr:from>
      <xdr:col>10</xdr:col>
      <xdr:colOff>523875</xdr:colOff>
      <xdr:row>28</xdr:row>
      <xdr:rowOff>123825</xdr:rowOff>
    </xdr:from>
    <xdr:to>
      <xdr:col>11</xdr:col>
      <xdr:colOff>1009650</xdr:colOff>
      <xdr:row>30</xdr:row>
      <xdr:rowOff>94689</xdr:rowOff>
    </xdr:to>
    <xdr:sp macro="" textlink="">
      <xdr:nvSpPr>
        <xdr:cNvPr id="7" name="모서리가 둥근 직사각형 1">
          <a:extLst>
            <a:ext uri="{FF2B5EF4-FFF2-40B4-BE49-F238E27FC236}">
              <a16:creationId xmlns:a16="http://schemas.microsoft.com/office/drawing/2014/main" id="{22157374-B712-48F9-BFFF-C8833296EEE4}"/>
            </a:ext>
          </a:extLst>
        </xdr:cNvPr>
        <xdr:cNvSpPr/>
      </xdr:nvSpPr>
      <xdr:spPr>
        <a:xfrm>
          <a:off x="10629900" y="6296025"/>
          <a:ext cx="1524000" cy="313764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6. </a:t>
          </a:r>
          <a:r>
            <a:rPr lang="ko-KR" altLang="en-US" sz="1000">
              <a:solidFill>
                <a:schemeClr val="tx1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일괄실행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D2F2-C68C-470E-82B3-A6D99759BEA3}">
  <sheetPr codeName="Sheet1">
    <pageSetUpPr fitToPage="1"/>
  </sheetPr>
  <dimension ref="B2:I37"/>
  <sheetViews>
    <sheetView tabSelected="1" workbookViewId="0">
      <selection activeCell="M35" sqref="M35"/>
    </sheetView>
  </sheetViews>
  <sheetFormatPr defaultRowHeight="13.5" x14ac:dyDescent="0.3"/>
  <cols>
    <col min="1" max="1" width="9" style="1"/>
    <col min="2" max="2" width="2.625" style="1" customWidth="1"/>
    <col min="3" max="3" width="37.375" style="1" customWidth="1"/>
    <col min="4" max="4" width="2.625" style="1" customWidth="1"/>
    <col min="5" max="5" width="9" style="1"/>
    <col min="6" max="6" width="19.75" style="1" customWidth="1"/>
    <col min="7" max="7" width="6.25" style="1" customWidth="1"/>
    <col min="8" max="8" width="9" style="1"/>
    <col min="9" max="9" width="2.625" style="1" customWidth="1"/>
    <col min="10" max="16384" width="9" style="1"/>
  </cols>
  <sheetData>
    <row r="2" spans="2:9" ht="14.25" thickBot="1" x14ac:dyDescent="0.35"/>
    <row r="3" spans="2:9" x14ac:dyDescent="0.3">
      <c r="B3" s="10"/>
      <c r="C3" s="11"/>
      <c r="D3" s="11"/>
      <c r="E3" s="11"/>
      <c r="F3" s="11"/>
      <c r="G3" s="11"/>
      <c r="H3" s="11"/>
      <c r="I3" s="12"/>
    </row>
    <row r="4" spans="2:9" ht="26.25" x14ac:dyDescent="0.3">
      <c r="B4" s="13"/>
      <c r="C4" s="70" t="s">
        <v>28</v>
      </c>
      <c r="D4" s="70"/>
      <c r="E4" s="70"/>
      <c r="F4" s="70"/>
      <c r="G4" s="70"/>
      <c r="H4" s="70"/>
      <c r="I4" s="14"/>
    </row>
    <row r="5" spans="2:9" ht="9.9499999999999993" customHeight="1" thickBot="1" x14ac:dyDescent="0.35">
      <c r="B5" s="13"/>
      <c r="C5" s="15"/>
      <c r="D5" s="15"/>
      <c r="E5" s="15"/>
      <c r="F5" s="15"/>
      <c r="G5" s="15"/>
      <c r="H5" s="15"/>
      <c r="I5" s="14"/>
    </row>
    <row r="6" spans="2:9" ht="20.100000000000001" customHeight="1" thickBot="1" x14ac:dyDescent="0.35">
      <c r="B6" s="13"/>
      <c r="C6" s="45" t="s">
        <v>4</v>
      </c>
      <c r="D6" s="35"/>
      <c r="E6" s="17" t="s">
        <v>0</v>
      </c>
      <c r="F6" s="18" t="s">
        <v>1</v>
      </c>
      <c r="G6" s="18" t="s">
        <v>2</v>
      </c>
      <c r="H6" s="19" t="s">
        <v>3</v>
      </c>
      <c r="I6" s="14"/>
    </row>
    <row r="7" spans="2:9" ht="16.5" x14ac:dyDescent="0.3">
      <c r="B7" s="13"/>
      <c r="C7" s="65"/>
      <c r="D7" s="27"/>
      <c r="E7" s="67" t="s">
        <v>13</v>
      </c>
      <c r="F7" s="68"/>
      <c r="G7" s="68"/>
      <c r="H7" s="69"/>
      <c r="I7" s="14"/>
    </row>
    <row r="8" spans="2:9" x14ac:dyDescent="0.3">
      <c r="B8" s="13"/>
      <c r="C8" s="65"/>
      <c r="D8" s="27"/>
      <c r="E8" s="20"/>
      <c r="F8" s="21" t="s">
        <v>14</v>
      </c>
      <c r="G8" s="22" t="s">
        <v>25</v>
      </c>
      <c r="H8" s="31"/>
      <c r="I8" s="14"/>
    </row>
    <row r="9" spans="2:9" x14ac:dyDescent="0.3">
      <c r="B9" s="13"/>
      <c r="C9" s="65"/>
      <c r="D9" s="27"/>
      <c r="E9" s="20"/>
      <c r="F9" s="21" t="s">
        <v>15</v>
      </c>
      <c r="G9" s="22" t="s">
        <v>25</v>
      </c>
      <c r="H9" s="31"/>
      <c r="I9" s="14"/>
    </row>
    <row r="10" spans="2:9" x14ac:dyDescent="0.3">
      <c r="B10" s="13"/>
      <c r="C10" s="65"/>
      <c r="D10" s="27"/>
      <c r="E10" s="20"/>
      <c r="F10" s="21" t="s">
        <v>16</v>
      </c>
      <c r="G10" s="22" t="s">
        <v>25</v>
      </c>
      <c r="H10" s="31"/>
      <c r="I10" s="14"/>
    </row>
    <row r="11" spans="2:9" x14ac:dyDescent="0.3">
      <c r="B11" s="13"/>
      <c r="C11" s="65"/>
      <c r="D11" s="27"/>
      <c r="E11" s="20"/>
      <c r="F11" s="21"/>
      <c r="G11" s="16"/>
      <c r="H11" s="23"/>
      <c r="I11" s="14"/>
    </row>
    <row r="12" spans="2:9" ht="16.5" x14ac:dyDescent="0.3">
      <c r="B12" s="13"/>
      <c r="C12" s="65"/>
      <c r="D12" s="27"/>
      <c r="E12" s="67" t="s">
        <v>17</v>
      </c>
      <c r="F12" s="68"/>
      <c r="G12" s="68"/>
      <c r="H12" s="69"/>
      <c r="I12" s="14"/>
    </row>
    <row r="13" spans="2:9" x14ac:dyDescent="0.3">
      <c r="B13" s="13"/>
      <c r="C13" s="65"/>
      <c r="D13" s="27"/>
      <c r="E13" s="20"/>
      <c r="F13" s="21" t="s">
        <v>18</v>
      </c>
      <c r="G13" s="22" t="s">
        <v>25</v>
      </c>
      <c r="H13" s="31"/>
      <c r="I13" s="14"/>
    </row>
    <row r="14" spans="2:9" x14ac:dyDescent="0.3">
      <c r="B14" s="13"/>
      <c r="C14" s="65"/>
      <c r="D14" s="27"/>
      <c r="E14" s="20"/>
      <c r="F14" s="21" t="s">
        <v>19</v>
      </c>
      <c r="G14" s="22" t="s">
        <v>25</v>
      </c>
      <c r="H14" s="31"/>
      <c r="I14" s="14"/>
    </row>
    <row r="15" spans="2:9" x14ac:dyDescent="0.3">
      <c r="B15" s="13"/>
      <c r="C15" s="65"/>
      <c r="D15" s="27"/>
      <c r="E15" s="20"/>
      <c r="F15" s="44"/>
      <c r="G15" s="16" t="s">
        <v>27</v>
      </c>
      <c r="H15" s="9"/>
      <c r="I15" s="14"/>
    </row>
    <row r="16" spans="2:9" x14ac:dyDescent="0.3">
      <c r="B16" s="13"/>
      <c r="C16" s="65"/>
      <c r="D16" s="27"/>
      <c r="E16" s="20"/>
      <c r="F16" s="21"/>
      <c r="G16" s="16"/>
      <c r="H16" s="23"/>
      <c r="I16" s="14"/>
    </row>
    <row r="17" spans="2:9" ht="16.5" x14ac:dyDescent="0.3">
      <c r="B17" s="13"/>
      <c r="C17" s="65"/>
      <c r="D17" s="27"/>
      <c r="E17" s="67" t="s">
        <v>20</v>
      </c>
      <c r="F17" s="68"/>
      <c r="G17" s="68"/>
      <c r="H17" s="69"/>
      <c r="I17" s="14"/>
    </row>
    <row r="18" spans="2:9" x14ac:dyDescent="0.3">
      <c r="B18" s="13"/>
      <c r="C18" s="65"/>
      <c r="D18" s="27"/>
      <c r="E18" s="20"/>
      <c r="F18" s="21" t="s">
        <v>21</v>
      </c>
      <c r="G18" s="22" t="s">
        <v>25</v>
      </c>
      <c r="H18" s="32"/>
      <c r="I18" s="14"/>
    </row>
    <row r="19" spans="2:9" x14ac:dyDescent="0.3">
      <c r="B19" s="13"/>
      <c r="C19" s="65"/>
      <c r="D19" s="27"/>
      <c r="E19" s="20"/>
      <c r="F19" s="21" t="s">
        <v>22</v>
      </c>
      <c r="G19" s="22" t="s">
        <v>25</v>
      </c>
      <c r="H19" s="32"/>
      <c r="I19" s="14"/>
    </row>
    <row r="20" spans="2:9" x14ac:dyDescent="0.3">
      <c r="B20" s="13"/>
      <c r="C20" s="65"/>
      <c r="D20" s="27"/>
      <c r="E20" s="20"/>
      <c r="F20" s="21" t="s">
        <v>23</v>
      </c>
      <c r="G20" s="22" t="s">
        <v>25</v>
      </c>
      <c r="H20" s="33"/>
      <c r="I20" s="14"/>
    </row>
    <row r="21" spans="2:9" x14ac:dyDescent="0.3">
      <c r="B21" s="13"/>
      <c r="C21" s="65"/>
      <c r="D21" s="27"/>
      <c r="E21" s="20"/>
      <c r="F21" s="21" t="s">
        <v>24</v>
      </c>
      <c r="G21" s="22" t="s">
        <v>25</v>
      </c>
      <c r="H21" s="34"/>
      <c r="I21" s="14"/>
    </row>
    <row r="22" spans="2:9" ht="14.25" thickBot="1" x14ac:dyDescent="0.35">
      <c r="B22" s="13"/>
      <c r="C22" s="65"/>
      <c r="D22" s="27"/>
      <c r="E22" s="24"/>
      <c r="F22" s="25"/>
      <c r="G22" s="25"/>
      <c r="H22" s="26"/>
      <c r="I22" s="14"/>
    </row>
    <row r="23" spans="2:9" x14ac:dyDescent="0.3">
      <c r="B23" s="13"/>
      <c r="C23" s="65"/>
      <c r="D23" s="27"/>
      <c r="E23" s="27"/>
      <c r="F23" s="27"/>
      <c r="G23" s="27"/>
      <c r="H23" s="27"/>
      <c r="I23" s="14"/>
    </row>
    <row r="24" spans="2:9" x14ac:dyDescent="0.3">
      <c r="B24" s="13"/>
      <c r="C24" s="65"/>
      <c r="D24" s="27"/>
      <c r="E24" s="27"/>
      <c r="F24" s="27"/>
      <c r="G24" s="27"/>
      <c r="H24" s="27"/>
      <c r="I24" s="14"/>
    </row>
    <row r="25" spans="2:9" ht="14.25" thickBot="1" x14ac:dyDescent="0.35">
      <c r="B25" s="13"/>
      <c r="C25" s="66"/>
      <c r="D25" s="27"/>
      <c r="E25" s="27"/>
      <c r="F25" s="27"/>
      <c r="G25" s="27"/>
      <c r="H25" s="27"/>
      <c r="I25" s="14"/>
    </row>
    <row r="26" spans="2:9" ht="14.25" thickBot="1" x14ac:dyDescent="0.35">
      <c r="B26" s="13"/>
      <c r="C26" s="35"/>
      <c r="D26" s="27"/>
      <c r="E26" s="27"/>
      <c r="F26" s="27"/>
      <c r="G26" s="27"/>
      <c r="H26" s="27"/>
      <c r="I26" s="14"/>
    </row>
    <row r="27" spans="2:9" x14ac:dyDescent="0.3">
      <c r="B27" s="13"/>
      <c r="C27" s="41" t="s">
        <v>72</v>
      </c>
      <c r="D27" s="27"/>
      <c r="E27" s="62" t="s">
        <v>29</v>
      </c>
      <c r="F27" s="63"/>
      <c r="G27" s="63"/>
      <c r="H27" s="64"/>
      <c r="I27" s="14"/>
    </row>
    <row r="28" spans="2:9" x14ac:dyDescent="0.3">
      <c r="B28" s="13"/>
      <c r="C28" s="42" t="s">
        <v>5</v>
      </c>
      <c r="D28" s="27"/>
      <c r="E28" s="36" t="s">
        <v>36</v>
      </c>
      <c r="F28" s="16" t="s">
        <v>37</v>
      </c>
      <c r="G28" s="16" t="s">
        <v>38</v>
      </c>
      <c r="H28" s="37" t="s">
        <v>39</v>
      </c>
      <c r="I28" s="14"/>
    </row>
    <row r="29" spans="2:9" x14ac:dyDescent="0.3">
      <c r="B29" s="13"/>
      <c r="C29" s="42" t="s">
        <v>6</v>
      </c>
      <c r="D29" s="27"/>
      <c r="E29" s="36" t="s">
        <v>30</v>
      </c>
      <c r="F29" s="16" t="s">
        <v>42</v>
      </c>
      <c r="G29" s="16" t="s">
        <v>31</v>
      </c>
      <c r="H29" s="37" t="s">
        <v>40</v>
      </c>
      <c r="I29" s="14"/>
    </row>
    <row r="30" spans="2:9" x14ac:dyDescent="0.3">
      <c r="B30" s="13"/>
      <c r="C30" s="42" t="s">
        <v>7</v>
      </c>
      <c r="D30" s="27"/>
      <c r="E30" s="36" t="s">
        <v>32</v>
      </c>
      <c r="F30" s="16" t="s">
        <v>43</v>
      </c>
      <c r="G30" s="16" t="s">
        <v>31</v>
      </c>
      <c r="H30" s="37" t="s">
        <v>41</v>
      </c>
      <c r="I30" s="14"/>
    </row>
    <row r="31" spans="2:9" x14ac:dyDescent="0.3">
      <c r="B31" s="13"/>
      <c r="C31" s="42" t="s">
        <v>8</v>
      </c>
      <c r="D31" s="27"/>
      <c r="E31" s="36" t="s">
        <v>33</v>
      </c>
      <c r="F31" s="16" t="s">
        <v>44</v>
      </c>
      <c r="G31" s="16" t="s">
        <v>35</v>
      </c>
      <c r="H31" s="37" t="s">
        <v>41</v>
      </c>
      <c r="I31" s="14"/>
    </row>
    <row r="32" spans="2:9" ht="14.25" thickBot="1" x14ac:dyDescent="0.35">
      <c r="B32" s="13"/>
      <c r="C32" s="42" t="s">
        <v>9</v>
      </c>
      <c r="D32" s="27"/>
      <c r="E32" s="38" t="s">
        <v>34</v>
      </c>
      <c r="F32" s="39" t="s">
        <v>45</v>
      </c>
      <c r="G32" s="39" t="s">
        <v>35</v>
      </c>
      <c r="H32" s="40" t="s">
        <v>40</v>
      </c>
      <c r="I32" s="14"/>
    </row>
    <row r="33" spans="2:9" x14ac:dyDescent="0.3">
      <c r="B33" s="13"/>
      <c r="C33" s="42" t="s">
        <v>10</v>
      </c>
      <c r="D33" s="27"/>
      <c r="E33" s="27"/>
      <c r="F33" s="27"/>
      <c r="G33" s="27"/>
      <c r="H33" s="27"/>
      <c r="I33" s="14"/>
    </row>
    <row r="34" spans="2:9" x14ac:dyDescent="0.3">
      <c r="B34" s="13"/>
      <c r="C34" s="42"/>
      <c r="D34" s="27"/>
      <c r="E34" s="27"/>
      <c r="F34" s="27"/>
      <c r="G34" s="27"/>
      <c r="H34" s="27"/>
      <c r="I34" s="14"/>
    </row>
    <row r="35" spans="2:9" x14ac:dyDescent="0.3">
      <c r="B35" s="13"/>
      <c r="C35" s="42" t="s">
        <v>11</v>
      </c>
      <c r="D35" s="27"/>
      <c r="E35" s="27"/>
      <c r="F35" s="27"/>
      <c r="G35" s="27"/>
      <c r="H35" s="27"/>
      <c r="I35" s="14"/>
    </row>
    <row r="36" spans="2:9" ht="14.25" thickBot="1" x14ac:dyDescent="0.35">
      <c r="B36" s="13"/>
      <c r="C36" s="43" t="s">
        <v>12</v>
      </c>
      <c r="D36" s="27"/>
      <c r="E36" s="27"/>
      <c r="F36" s="27"/>
      <c r="G36" s="27"/>
      <c r="H36" s="27"/>
      <c r="I36" s="14"/>
    </row>
    <row r="37" spans="2:9" ht="14.25" thickBot="1" x14ac:dyDescent="0.35">
      <c r="B37" s="28"/>
      <c r="C37" s="29"/>
      <c r="D37" s="29"/>
      <c r="E37" s="29"/>
      <c r="F37" s="29"/>
      <c r="G37" s="29"/>
      <c r="H37" s="29"/>
      <c r="I37" s="30"/>
    </row>
  </sheetData>
  <mergeCells count="6">
    <mergeCell ref="C4:H4"/>
    <mergeCell ref="E27:H27"/>
    <mergeCell ref="C7:C25"/>
    <mergeCell ref="E7:H7"/>
    <mergeCell ref="E12:H12"/>
    <mergeCell ref="E17:H1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DED4F-291E-4350-8FEF-214391D860D5}">
  <sheetPr>
    <pageSetUpPr fitToPage="1"/>
  </sheetPr>
  <dimension ref="B2:L28"/>
  <sheetViews>
    <sheetView workbookViewId="0">
      <selection activeCell="O19" sqref="O19"/>
    </sheetView>
  </sheetViews>
  <sheetFormatPr defaultRowHeight="13.5" x14ac:dyDescent="0.3"/>
  <cols>
    <col min="1" max="1" width="9" style="1"/>
    <col min="2" max="2" width="16.75" style="1" bestFit="1" customWidth="1"/>
    <col min="3" max="3" width="22.5" style="1" bestFit="1" customWidth="1"/>
    <col min="4" max="4" width="7.25" style="1" customWidth="1"/>
    <col min="5" max="5" width="9" style="1"/>
    <col min="6" max="12" width="13.625" style="1" customWidth="1"/>
    <col min="13" max="16384" width="9" style="1"/>
  </cols>
  <sheetData>
    <row r="2" spans="2:12" ht="33.75" x14ac:dyDescent="0.3">
      <c r="B2" s="77" t="s">
        <v>71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4.25" thickBot="1" x14ac:dyDescent="0.35"/>
    <row r="4" spans="2:12" ht="20.100000000000001" customHeight="1" x14ac:dyDescent="0.3">
      <c r="B4" s="54" t="s">
        <v>1</v>
      </c>
      <c r="C4" s="55" t="s">
        <v>37</v>
      </c>
      <c r="D4" s="55" t="s">
        <v>2</v>
      </c>
      <c r="E4" s="55" t="s">
        <v>46</v>
      </c>
      <c r="F4" s="55" t="s">
        <v>47</v>
      </c>
      <c r="G4" s="55" t="s">
        <v>48</v>
      </c>
      <c r="H4" s="55" t="s">
        <v>51</v>
      </c>
      <c r="I4" s="55" t="s">
        <v>49</v>
      </c>
      <c r="J4" s="55" t="s">
        <v>50</v>
      </c>
      <c r="K4" s="55" t="s">
        <v>52</v>
      </c>
      <c r="L4" s="56" t="s">
        <v>53</v>
      </c>
    </row>
    <row r="5" spans="2:12" ht="18" customHeight="1" x14ac:dyDescent="0.3">
      <c r="B5" s="57" t="s">
        <v>54</v>
      </c>
      <c r="C5" s="4"/>
      <c r="D5" s="4"/>
      <c r="E5" s="4"/>
      <c r="F5" s="4"/>
      <c r="G5" s="4"/>
      <c r="H5" s="4"/>
      <c r="I5" s="4"/>
      <c r="J5" s="4"/>
      <c r="K5" s="4"/>
      <c r="L5" s="7"/>
    </row>
    <row r="6" spans="2:12" ht="18" customHeight="1" x14ac:dyDescent="0.3">
      <c r="B6" s="6" t="s">
        <v>18</v>
      </c>
      <c r="C6" s="4" t="s">
        <v>58</v>
      </c>
      <c r="D6" s="5" t="s">
        <v>25</v>
      </c>
      <c r="E6" s="48"/>
      <c r="F6" s="48"/>
      <c r="G6" s="48"/>
      <c r="H6" s="48"/>
      <c r="I6" s="51">
        <f>$E$6*F6</f>
        <v>0</v>
      </c>
      <c r="J6" s="51">
        <f t="shared" ref="J6:K6" si="0">$E$6*G6</f>
        <v>0</v>
      </c>
      <c r="K6" s="51">
        <f t="shared" si="0"/>
        <v>0</v>
      </c>
      <c r="L6" s="58">
        <f>SUM(I6:K6)</f>
        <v>0</v>
      </c>
    </row>
    <row r="7" spans="2:12" ht="18" customHeight="1" x14ac:dyDescent="0.3">
      <c r="B7" s="6" t="s">
        <v>26</v>
      </c>
      <c r="C7" s="47" t="s">
        <v>59</v>
      </c>
      <c r="D7" s="2" t="s">
        <v>27</v>
      </c>
      <c r="E7" s="48"/>
      <c r="F7" s="48"/>
      <c r="G7" s="48"/>
      <c r="H7" s="48"/>
      <c r="I7" s="51">
        <f>$E$6*F7</f>
        <v>0</v>
      </c>
      <c r="J7" s="51">
        <f t="shared" ref="J7" si="1">$E$6*G7</f>
        <v>0</v>
      </c>
      <c r="K7" s="51">
        <f t="shared" ref="K7" si="2">$E$6*H7</f>
        <v>0</v>
      </c>
      <c r="L7" s="58">
        <f>SUM(I7:K7)</f>
        <v>0</v>
      </c>
    </row>
    <row r="8" spans="2:12" ht="18" customHeight="1" x14ac:dyDescent="0.3">
      <c r="B8" s="6"/>
      <c r="C8" s="4"/>
      <c r="D8" s="2"/>
      <c r="E8" s="4"/>
      <c r="F8" s="4"/>
      <c r="G8" s="4"/>
      <c r="H8" s="4"/>
      <c r="I8" s="4"/>
      <c r="J8" s="4"/>
      <c r="K8" s="4"/>
      <c r="L8" s="7"/>
    </row>
    <row r="9" spans="2:12" ht="18" customHeight="1" x14ac:dyDescent="0.3">
      <c r="B9" s="57" t="s">
        <v>55</v>
      </c>
      <c r="C9" s="4"/>
      <c r="D9" s="2"/>
      <c r="E9" s="4"/>
      <c r="F9" s="4"/>
      <c r="G9" s="4"/>
      <c r="H9" s="4"/>
      <c r="I9" s="4"/>
      <c r="J9" s="4"/>
      <c r="K9" s="4"/>
      <c r="L9" s="7"/>
    </row>
    <row r="10" spans="2:12" ht="18" customHeight="1" x14ac:dyDescent="0.3">
      <c r="B10" s="6" t="s">
        <v>14</v>
      </c>
      <c r="C10" s="4"/>
      <c r="D10" s="5" t="s">
        <v>25</v>
      </c>
      <c r="E10" s="48"/>
      <c r="F10" s="48"/>
      <c r="G10" s="48"/>
      <c r="H10" s="48"/>
      <c r="I10" s="51">
        <f>$E$6*F10</f>
        <v>0</v>
      </c>
      <c r="J10" s="51">
        <f t="shared" ref="J10:K10" si="3">$E$6*G10</f>
        <v>0</v>
      </c>
      <c r="K10" s="51">
        <f t="shared" si="3"/>
        <v>0</v>
      </c>
      <c r="L10" s="58">
        <f>SUM(I10:K10)</f>
        <v>0</v>
      </c>
    </row>
    <row r="11" spans="2:12" ht="18" customHeight="1" x14ac:dyDescent="0.3">
      <c r="B11" s="6" t="s">
        <v>21</v>
      </c>
      <c r="C11" s="4" t="s">
        <v>60</v>
      </c>
      <c r="D11" s="5" t="s">
        <v>25</v>
      </c>
      <c r="E11" s="49"/>
      <c r="F11" s="48"/>
      <c r="G11" s="48"/>
      <c r="H11" s="48"/>
      <c r="I11" s="51">
        <f t="shared" ref="I11:I12" si="4">$E$6*F11</f>
        <v>0</v>
      </c>
      <c r="J11" s="51">
        <f t="shared" ref="J11:J12" si="5">$E$6*G11</f>
        <v>0</v>
      </c>
      <c r="K11" s="51">
        <f t="shared" ref="K11:K12" si="6">$E$6*H11</f>
        <v>0</v>
      </c>
      <c r="L11" s="58">
        <f>SUM(I11:K11)</f>
        <v>0</v>
      </c>
    </row>
    <row r="12" spans="2:12" ht="18" customHeight="1" x14ac:dyDescent="0.3">
      <c r="B12" s="6" t="s">
        <v>23</v>
      </c>
      <c r="C12" s="4"/>
      <c r="D12" s="5" t="s">
        <v>25</v>
      </c>
      <c r="E12" s="50"/>
      <c r="F12" s="48"/>
      <c r="G12" s="48"/>
      <c r="H12" s="48"/>
      <c r="I12" s="51">
        <f t="shared" si="4"/>
        <v>0</v>
      </c>
      <c r="J12" s="51">
        <f t="shared" si="5"/>
        <v>0</v>
      </c>
      <c r="K12" s="51">
        <f t="shared" si="6"/>
        <v>0</v>
      </c>
      <c r="L12" s="58">
        <f>SUM(I12:K12)</f>
        <v>0</v>
      </c>
    </row>
    <row r="13" spans="2:12" ht="18" customHeight="1" x14ac:dyDescent="0.3">
      <c r="B13" s="6"/>
      <c r="C13" s="4"/>
      <c r="D13" s="2"/>
      <c r="E13" s="4"/>
      <c r="F13" s="4"/>
      <c r="G13" s="4"/>
      <c r="H13" s="4"/>
      <c r="I13" s="4"/>
      <c r="J13" s="4"/>
      <c r="K13" s="4"/>
      <c r="L13" s="7"/>
    </row>
    <row r="14" spans="2:12" ht="18" customHeight="1" x14ac:dyDescent="0.3">
      <c r="B14" s="57" t="s">
        <v>56</v>
      </c>
      <c r="C14" s="4"/>
      <c r="D14" s="2"/>
      <c r="E14" s="4"/>
      <c r="F14" s="4"/>
      <c r="G14" s="4"/>
      <c r="H14" s="4"/>
      <c r="I14" s="4"/>
      <c r="J14" s="4"/>
      <c r="K14" s="4"/>
      <c r="L14" s="7"/>
    </row>
    <row r="15" spans="2:12" ht="18" customHeight="1" x14ac:dyDescent="0.3">
      <c r="B15" s="6" t="s">
        <v>22</v>
      </c>
      <c r="C15" s="4" t="s">
        <v>61</v>
      </c>
      <c r="D15" s="5" t="s">
        <v>25</v>
      </c>
      <c r="E15" s="49"/>
      <c r="F15" s="48"/>
      <c r="G15" s="48"/>
      <c r="H15" s="48"/>
      <c r="I15" s="51">
        <f>$E$6*F15</f>
        <v>0</v>
      </c>
      <c r="J15" s="51">
        <f t="shared" ref="J15:K15" si="7">$E$6*G15</f>
        <v>0</v>
      </c>
      <c r="K15" s="51">
        <f t="shared" si="7"/>
        <v>0</v>
      </c>
      <c r="L15" s="58">
        <f>SUM(I15:K15)</f>
        <v>0</v>
      </c>
    </row>
    <row r="16" spans="2:12" ht="18" customHeight="1" x14ac:dyDescent="0.3">
      <c r="B16" s="6" t="s">
        <v>24</v>
      </c>
      <c r="C16" s="4" t="s">
        <v>61</v>
      </c>
      <c r="D16" s="5" t="s">
        <v>25</v>
      </c>
      <c r="E16" s="50"/>
      <c r="F16" s="48"/>
      <c r="G16" s="48"/>
      <c r="H16" s="48"/>
      <c r="I16" s="51">
        <f>$E$6*F16</f>
        <v>0</v>
      </c>
      <c r="J16" s="51">
        <f t="shared" ref="J16" si="8">$E$6*G16</f>
        <v>0</v>
      </c>
      <c r="K16" s="51">
        <f t="shared" ref="K16" si="9">$E$6*H16</f>
        <v>0</v>
      </c>
      <c r="L16" s="58">
        <f>SUM(I16:K16)</f>
        <v>0</v>
      </c>
    </row>
    <row r="17" spans="2:12" ht="18" customHeight="1" x14ac:dyDescent="0.3">
      <c r="B17" s="6"/>
      <c r="C17" s="4"/>
      <c r="D17" s="2"/>
      <c r="E17" s="4"/>
      <c r="F17" s="4"/>
      <c r="G17" s="4"/>
      <c r="H17" s="4"/>
      <c r="I17" s="4"/>
      <c r="J17" s="4"/>
      <c r="K17" s="4"/>
      <c r="L17" s="7"/>
    </row>
    <row r="18" spans="2:12" ht="18" customHeight="1" x14ac:dyDescent="0.3">
      <c r="B18" s="57" t="s">
        <v>57</v>
      </c>
      <c r="C18" s="4"/>
      <c r="D18" s="2"/>
      <c r="E18" s="4"/>
      <c r="F18" s="4"/>
      <c r="G18" s="4"/>
      <c r="H18" s="4"/>
      <c r="I18" s="4"/>
      <c r="J18" s="4"/>
      <c r="K18" s="4"/>
      <c r="L18" s="7"/>
    </row>
    <row r="19" spans="2:12" ht="18" customHeight="1" x14ac:dyDescent="0.3">
      <c r="B19" s="6" t="s">
        <v>16</v>
      </c>
      <c r="C19" s="4" t="s">
        <v>62</v>
      </c>
      <c r="D19" s="5" t="s">
        <v>25</v>
      </c>
      <c r="E19" s="48"/>
      <c r="F19" s="48"/>
      <c r="G19" s="48"/>
      <c r="H19" s="48"/>
      <c r="I19" s="51">
        <f>$E$6*F19</f>
        <v>0</v>
      </c>
      <c r="J19" s="51">
        <f t="shared" ref="J19:K19" si="10">$E$6*G19</f>
        <v>0</v>
      </c>
      <c r="K19" s="51">
        <f t="shared" si="10"/>
        <v>0</v>
      </c>
      <c r="L19" s="58">
        <f>SUM(I19:K19)</f>
        <v>0</v>
      </c>
    </row>
    <row r="20" spans="2:12" ht="18" customHeight="1" x14ac:dyDescent="0.3">
      <c r="B20" s="6" t="s">
        <v>19</v>
      </c>
      <c r="C20" s="4" t="s">
        <v>65</v>
      </c>
      <c r="D20" s="5" t="s">
        <v>25</v>
      </c>
      <c r="E20" s="48"/>
      <c r="F20" s="48"/>
      <c r="G20" s="48"/>
      <c r="H20" s="48"/>
      <c r="I20" s="51">
        <f>$E$6*F20</f>
        <v>0</v>
      </c>
      <c r="J20" s="51">
        <f t="shared" ref="J20" si="11">$E$6*G20</f>
        <v>0</v>
      </c>
      <c r="K20" s="51">
        <f t="shared" ref="K20" si="12">$E$6*H20</f>
        <v>0</v>
      </c>
      <c r="L20" s="58">
        <f>SUM(I20:K20)</f>
        <v>0</v>
      </c>
    </row>
    <row r="21" spans="2:12" ht="18" customHeight="1" x14ac:dyDescent="0.3">
      <c r="B21" s="6"/>
      <c r="C21" s="4"/>
      <c r="D21" s="2"/>
      <c r="E21" s="4"/>
      <c r="F21" s="4"/>
      <c r="G21" s="4"/>
      <c r="H21" s="4"/>
      <c r="I21" s="4"/>
      <c r="J21" s="4"/>
      <c r="K21" s="4"/>
      <c r="L21" s="7"/>
    </row>
    <row r="22" spans="2:12" ht="18" customHeight="1" x14ac:dyDescent="0.3">
      <c r="B22" s="57" t="s">
        <v>63</v>
      </c>
      <c r="C22" s="4"/>
      <c r="D22" s="2"/>
      <c r="E22" s="4"/>
      <c r="F22" s="4"/>
      <c r="G22" s="4"/>
      <c r="H22" s="4"/>
      <c r="I22" s="4"/>
      <c r="J22" s="4"/>
      <c r="K22" s="4"/>
      <c r="L22" s="7"/>
    </row>
    <row r="23" spans="2:12" ht="18" customHeight="1" x14ac:dyDescent="0.3">
      <c r="B23" s="6" t="s">
        <v>15</v>
      </c>
      <c r="C23" s="4" t="s">
        <v>64</v>
      </c>
      <c r="D23" s="5" t="s">
        <v>25</v>
      </c>
      <c r="E23" s="48"/>
      <c r="F23" s="48"/>
      <c r="G23" s="48"/>
      <c r="H23" s="48"/>
      <c r="I23" s="51">
        <f>$E$6*F23</f>
        <v>0</v>
      </c>
      <c r="J23" s="51">
        <f t="shared" ref="J23:K23" si="13">$E$6*G23</f>
        <v>0</v>
      </c>
      <c r="K23" s="51">
        <f t="shared" si="13"/>
        <v>0</v>
      </c>
      <c r="L23" s="58">
        <f>SUM(I23:K23)</f>
        <v>0</v>
      </c>
    </row>
    <row r="24" spans="2:12" ht="20.100000000000001" customHeight="1" x14ac:dyDescent="0.3">
      <c r="B24" s="71" t="s">
        <v>66</v>
      </c>
      <c r="C24" s="72"/>
      <c r="D24" s="4"/>
      <c r="E24" s="4"/>
      <c r="F24" s="4"/>
      <c r="G24" s="4"/>
      <c r="H24" s="4"/>
      <c r="I24" s="4"/>
      <c r="J24" s="52">
        <f>SUM(J6:J7,J10:J12,J15:J16,J19:J20,J23)</f>
        <v>0</v>
      </c>
      <c r="K24" s="4"/>
      <c r="L24" s="58">
        <f>SUM(L6:L7,L10:L12,L15:L16,L19:L20,L23)</f>
        <v>0</v>
      </c>
    </row>
    <row r="25" spans="2:12" ht="20.100000000000001" customHeight="1" x14ac:dyDescent="0.3">
      <c r="B25" s="73" t="s">
        <v>67</v>
      </c>
      <c r="C25" s="74"/>
      <c r="D25" s="53"/>
      <c r="E25" s="4"/>
      <c r="F25" s="4"/>
      <c r="G25" s="4"/>
      <c r="H25" s="4"/>
      <c r="I25" s="4"/>
      <c r="J25" s="4"/>
      <c r="K25" s="4"/>
      <c r="L25" s="59">
        <f>L24*D25</f>
        <v>0</v>
      </c>
    </row>
    <row r="26" spans="2:12" ht="20.100000000000001" customHeight="1" x14ac:dyDescent="0.3">
      <c r="B26" s="73" t="s">
        <v>68</v>
      </c>
      <c r="C26" s="74"/>
      <c r="D26" s="53"/>
      <c r="E26" s="4"/>
      <c r="F26" s="4"/>
      <c r="G26" s="4"/>
      <c r="H26" s="4"/>
      <c r="I26" s="4"/>
      <c r="J26" s="4"/>
      <c r="K26" s="4"/>
      <c r="L26" s="60">
        <f>J24*D26</f>
        <v>0</v>
      </c>
    </row>
    <row r="27" spans="2:12" ht="20.100000000000001" customHeight="1" x14ac:dyDescent="0.3">
      <c r="B27" s="73" t="s">
        <v>69</v>
      </c>
      <c r="C27" s="74"/>
      <c r="D27" s="53"/>
      <c r="E27" s="4"/>
      <c r="F27" s="4"/>
      <c r="G27" s="4"/>
      <c r="H27" s="4"/>
      <c r="I27" s="4"/>
      <c r="J27" s="4"/>
      <c r="K27" s="4"/>
      <c r="L27" s="59">
        <f>(L24+L25+L26)*D27</f>
        <v>0</v>
      </c>
    </row>
    <row r="28" spans="2:12" ht="20.100000000000001" customHeight="1" thickBot="1" x14ac:dyDescent="0.35">
      <c r="B28" s="75" t="s">
        <v>70</v>
      </c>
      <c r="C28" s="76"/>
      <c r="D28" s="8"/>
      <c r="E28" s="8"/>
      <c r="F28" s="8"/>
      <c r="G28" s="8"/>
      <c r="H28" s="8"/>
      <c r="I28" s="8"/>
      <c r="J28" s="8"/>
      <c r="K28" s="8"/>
      <c r="L28" s="61">
        <f>SUM(L24:L27)</f>
        <v>0</v>
      </c>
    </row>
  </sheetData>
  <mergeCells count="6">
    <mergeCell ref="B2:L2"/>
    <mergeCell ref="B24:C24"/>
    <mergeCell ref="B25:C25"/>
    <mergeCell ref="B26:C26"/>
    <mergeCell ref="B27:C27"/>
    <mergeCell ref="B28:C28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29AB-6291-47F0-A001-3111E1C85589}">
  <dimension ref="B3:E13"/>
  <sheetViews>
    <sheetView workbookViewId="0">
      <selection activeCell="C23" sqref="C23"/>
    </sheetView>
  </sheetViews>
  <sheetFormatPr defaultRowHeight="16.5" x14ac:dyDescent="0.3"/>
  <cols>
    <col min="2" max="2" width="20.625" customWidth="1"/>
    <col min="3" max="5" width="12.625" customWidth="1"/>
  </cols>
  <sheetData>
    <row r="3" spans="2:5" x14ac:dyDescent="0.3">
      <c r="B3" s="3" t="s">
        <v>1</v>
      </c>
      <c r="C3" s="3" t="s">
        <v>47</v>
      </c>
      <c r="D3" s="3" t="s">
        <v>48</v>
      </c>
      <c r="E3" s="3" t="s">
        <v>51</v>
      </c>
    </row>
    <row r="4" spans="2:5" x14ac:dyDescent="0.3">
      <c r="B4" s="4" t="s">
        <v>18</v>
      </c>
      <c r="C4" s="46">
        <v>4577</v>
      </c>
      <c r="D4" s="46">
        <v>9000</v>
      </c>
      <c r="E4" s="46">
        <v>2500</v>
      </c>
    </row>
    <row r="5" spans="2:5" x14ac:dyDescent="0.3">
      <c r="B5" s="4" t="s">
        <v>26</v>
      </c>
      <c r="C5" s="46">
        <v>1121</v>
      </c>
      <c r="D5" s="46">
        <v>3500</v>
      </c>
      <c r="E5" s="46"/>
    </row>
    <row r="6" spans="2:5" x14ac:dyDescent="0.3">
      <c r="B6" s="4" t="s">
        <v>14</v>
      </c>
      <c r="C6" s="46"/>
      <c r="D6" s="46">
        <v>3000</v>
      </c>
      <c r="E6" s="46"/>
    </row>
    <row r="7" spans="2:5" x14ac:dyDescent="0.3">
      <c r="B7" s="4" t="s">
        <v>21</v>
      </c>
      <c r="C7" s="46"/>
      <c r="D7" s="46">
        <v>8000</v>
      </c>
      <c r="E7" s="46"/>
    </row>
    <row r="8" spans="2:5" x14ac:dyDescent="0.3">
      <c r="B8" s="4" t="s">
        <v>23</v>
      </c>
      <c r="C8" s="46"/>
      <c r="D8" s="46">
        <v>2500</v>
      </c>
      <c r="E8" s="46"/>
    </row>
    <row r="9" spans="2:5" x14ac:dyDescent="0.3">
      <c r="B9" s="4" t="s">
        <v>22</v>
      </c>
      <c r="C9" s="46">
        <v>1653</v>
      </c>
      <c r="D9" s="46">
        <v>1500</v>
      </c>
      <c r="E9" s="46"/>
    </row>
    <row r="10" spans="2:5" x14ac:dyDescent="0.3">
      <c r="B10" s="4" t="s">
        <v>24</v>
      </c>
      <c r="C10" s="46">
        <v>8194</v>
      </c>
      <c r="D10" s="46">
        <v>3000</v>
      </c>
      <c r="E10" s="46"/>
    </row>
    <row r="11" spans="2:5" x14ac:dyDescent="0.3">
      <c r="B11" s="4" t="s">
        <v>16</v>
      </c>
      <c r="C11" s="46">
        <v>78400</v>
      </c>
      <c r="D11" s="46"/>
      <c r="E11" s="46">
        <v>25000</v>
      </c>
    </row>
    <row r="12" spans="2:5" x14ac:dyDescent="0.3">
      <c r="B12" s="4" t="s">
        <v>19</v>
      </c>
      <c r="C12" s="46">
        <v>3600</v>
      </c>
      <c r="D12" s="4"/>
      <c r="E12" s="4"/>
    </row>
    <row r="13" spans="2:5" x14ac:dyDescent="0.3">
      <c r="B13" s="4" t="s">
        <v>15</v>
      </c>
      <c r="C13" s="46">
        <v>6500</v>
      </c>
      <c r="D13" s="4"/>
      <c r="E13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01. 수량산출서</vt:lpstr>
      <vt:lpstr>02. 공종별 내역서</vt:lpstr>
      <vt:lpstr>03.단가정보</vt:lpstr>
      <vt:lpstr>'01. 수량산출서'!Print_Area</vt:lpstr>
      <vt:lpstr>'02. 공종별 내역서'!Print_Area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박상헌</dc:creator>
  <cp:lastModifiedBy>박상헌</cp:lastModifiedBy>
  <cp:lastPrinted>2019-04-25T08:37:01Z</cp:lastPrinted>
  <dcterms:created xsi:type="dcterms:W3CDTF">2019-04-25T05:46:43Z</dcterms:created>
  <dcterms:modified xsi:type="dcterms:W3CDTF">2019-04-29T08:19:41Z</dcterms:modified>
</cp:coreProperties>
</file>